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sgovernate-my.sharepoint.com/personal/amsmaskari_ssg_gov_om/Documents/سطح المكتب/البيانات المفتوحة/"/>
    </mc:Choice>
  </mc:AlternateContent>
  <xr:revisionPtr revIDLastSave="0" documentId="8_{5FD529AC-CE4C-466D-BD17-37E8DDE87145}" xr6:coauthVersionLast="47" xr6:coauthVersionMax="47" xr10:uidLastSave="{00000000-0000-0000-0000-000000000000}"/>
  <bookViews>
    <workbookView xWindow="-108" yWindow="-108" windowWidth="23256" windowHeight="12456" xr2:uid="{00000000-000D-0000-FFFF-FFFF00000000}"/>
  </bookViews>
  <sheets>
    <sheet name="البيانات الوصفية" sheetId="1" r:id="rId1"/>
    <sheet name="المتغيرات" sheetId="2" r:id="rId2"/>
    <sheet name="البيانات الفعلية"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I15" i="3"/>
  <c r="G15" i="3"/>
  <c r="E15" i="3"/>
  <c r="J15" i="3"/>
  <c r="H15" i="3"/>
  <c r="F15" i="3"/>
  <c r="D15" i="3"/>
  <c r="L14" i="3"/>
  <c r="L13" i="3"/>
  <c r="L12" i="3"/>
  <c r="L11" i="3"/>
  <c r="L10" i="3"/>
  <c r="L9" i="3"/>
  <c r="L8" i="3"/>
  <c r="L7" i="3"/>
  <c r="L6" i="3"/>
  <c r="L5" i="3"/>
  <c r="L4" i="3"/>
  <c r="L15" i="3" s="1"/>
</calcChain>
</file>

<file path=xl/sharedStrings.xml><?xml version="1.0" encoding="utf-8"?>
<sst xmlns="http://schemas.openxmlformats.org/spreadsheetml/2006/main" count="88" uniqueCount="66">
  <si>
    <t>اسم مجموعة البيانات</t>
  </si>
  <si>
    <t>وصف مجموعة البيانات</t>
  </si>
  <si>
    <t>الفئة</t>
  </si>
  <si>
    <t xml:space="preserve">الدورية </t>
  </si>
  <si>
    <t>الكلمات المفتاحية</t>
  </si>
  <si>
    <t>تاريخ النشر</t>
  </si>
  <si>
    <t>اسم نقطة الاتصال</t>
  </si>
  <si>
    <t>رقم التواصل</t>
  </si>
  <si>
    <t>البريد الإلكتروني</t>
  </si>
  <si>
    <t>صيغة الملف</t>
  </si>
  <si>
    <t>Excel</t>
  </si>
  <si>
    <t>الفترة المرجعية للبيانات</t>
  </si>
  <si>
    <t>التغطية الجغرافية للبيانات</t>
  </si>
  <si>
    <t>مؤشرات إجمالية</t>
  </si>
  <si>
    <t>المصدر</t>
  </si>
  <si>
    <t xml:space="preserve">اللغة </t>
  </si>
  <si>
    <t>م</t>
  </si>
  <si>
    <t>اسم المتغير</t>
  </si>
  <si>
    <t>وصف المتغير</t>
  </si>
  <si>
    <t>نوع البيانات</t>
  </si>
  <si>
    <t>مستوى الإلزامية</t>
  </si>
  <si>
    <t>إحصائيات منصة تجاوب لعام 2025</t>
  </si>
  <si>
    <t>الشهر</t>
  </si>
  <si>
    <t>الشكاوى</t>
  </si>
  <si>
    <t>نسبة إنجاز الشكاوى</t>
  </si>
  <si>
    <t xml:space="preserve">البلاغات </t>
  </si>
  <si>
    <t>نسبة إنجاز  البلاغات</t>
  </si>
  <si>
    <t xml:space="preserve">المقترحات </t>
  </si>
  <si>
    <t xml:space="preserve">نسبة إنجاز  المقترحات </t>
  </si>
  <si>
    <t>الاستفسارات</t>
  </si>
  <si>
    <t>نسبة إنجاز  الاستفسارات</t>
  </si>
  <si>
    <t>المجموع</t>
  </si>
  <si>
    <t>فبراير</t>
  </si>
  <si>
    <t>مارس</t>
  </si>
  <si>
    <t xml:space="preserve">أبريل </t>
  </si>
  <si>
    <t>مايو</t>
  </si>
  <si>
    <t>يونيو</t>
  </si>
  <si>
    <t>يوليو</t>
  </si>
  <si>
    <t>أغسطس</t>
  </si>
  <si>
    <t>سبتمبر</t>
  </si>
  <si>
    <t>أكتوبر</t>
  </si>
  <si>
    <t>نوفمبر</t>
  </si>
  <si>
    <t>ديسمبر</t>
  </si>
  <si>
    <t>عدد</t>
  </si>
  <si>
    <t>نسبة</t>
  </si>
  <si>
    <t xml:space="preserve">اختياري </t>
  </si>
  <si>
    <t>إجباري</t>
  </si>
  <si>
    <t>عدد الشكاوى المقدمة عبر منصة تجاوب حسب الشهر</t>
  </si>
  <si>
    <t>عدد الاستفسارات المقدمة عبر منصة تجاوب حسب الشهر</t>
  </si>
  <si>
    <t>عدد المقترحات المقدمة عبر منصة تجاوب حسب الشهر</t>
  </si>
  <si>
    <t>عدد البلاغات المقدمة عبر منصة تجاوب حسب الشهر</t>
  </si>
  <si>
    <t>نسبة الشكاوى التي تم حلّها أو إغلاقها بنجاح مقارنةً بإجمالي عدد الشكاوى الواردة خلال الشهر</t>
  </si>
  <si>
    <t>نسبة البلاغات التي تم حلّها أو إغلاقها بنجاح مقارنةً بإجمالي عدد البلاغات الواردة خلال الشهر</t>
  </si>
  <si>
    <t>نسبة المقترحات التي تم حلّها أو إغلاقها بنجاح مقارنةً بإجمالي عدد المقترحات الواردة خلال الشهر</t>
  </si>
  <si>
    <t>نسبة الاستفسارات التي تم حلّها أو إغلاقها بنجاح مقارنةً بإجمالي عدد الاستفسارات الواردة خلال الشهر</t>
  </si>
  <si>
    <t>منصة رقمية حكومية</t>
  </si>
  <si>
    <t>سنوية</t>
  </si>
  <si>
    <t>شكاوى، بلاغات، مقترحات، استفسارات، تجاوب</t>
  </si>
  <si>
    <t>20/5/2026</t>
  </si>
  <si>
    <t>أبية بنت مبارك بن سالم المسكري</t>
  </si>
  <si>
    <t>amsmaskari@ssg.gov.om</t>
  </si>
  <si>
    <t>محافظة جنوب الشرقية</t>
  </si>
  <si>
    <t>تشير المؤشرات الإجمالية لبيانات الطلبات الواردة عبر منصة "تجاوب" إلى حجم التفاعل المتزايد بين المواطنين والجهات الحكومية الرقمية، حيث تُظهر الأرقام الشهرية الطلبات المقدمة عبر المنصة الوطنية للمقترحات والشكاوى والبلاغات (تجاوب)</t>
  </si>
  <si>
    <t>مكتب محافظ جنوب الشرقية</t>
  </si>
  <si>
    <t>اللغة العربية</t>
  </si>
  <si>
    <t>تمثل هذه المجموعة بيانات تتعلق بإدارة الشكاوى والمقترحات عبر منصة “تجاوب” خلال العام 2025، حيث تتضمن معلومات كمية وزمنية تُستخدم لقياس أداء الجهة في استقبال ومعالجة طلبات المستفيدين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</si>
</sst>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color theme="0"/>
      <name val="Calibri"/>
      <family val="2"/>
      <scheme val="minor"/>
    </font>
    <font>
      <b/>
      <sz val="11"/>
      <name val="Calibri"/>
      <family val="2"/>
      <scheme val="minor"/>
    </font>
    <font>
      <b/>
      <sz val="11"/>
      <color rgb="FF663300"/>
      <name val="Calibri"/>
      <family val="2"/>
      <scheme val="minor"/>
    </font>
    <font>
      <u/>
      <sz val="11"/>
      <color theme="10"/>
      <name val="Calibri"/>
      <family val="2"/>
      <charset val="178"/>
      <scheme val="minor"/>
    </font>
    <font>
      <b/>
      <sz val="12"/>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39997558519241921"/>
        <bgColor indexed="65"/>
      </patternFill>
    </fill>
    <fill>
      <patternFill patternType="solid">
        <fgColor theme="8" tint="0.79998168889431442"/>
        <bgColor indexed="65"/>
      </patternFill>
    </fill>
    <fill>
      <patternFill patternType="solid">
        <fgColor rgb="FF035168"/>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rgb="FFCDABFF"/>
      </left>
      <right style="dashed">
        <color rgb="FFCDABFF"/>
      </right>
      <top style="dashed">
        <color rgb="FFCDABFF"/>
      </top>
      <bottom/>
      <diagonal/>
    </border>
    <border>
      <left style="thin">
        <color rgb="FFCDABFF"/>
      </left>
      <right style="thin">
        <color rgb="FFCDABFF"/>
      </right>
      <top style="thin">
        <color rgb="FFCDABFF"/>
      </top>
      <bottom style="thin">
        <color rgb="FFCDABFF"/>
      </bottom>
      <diagonal/>
    </border>
    <border>
      <left style="thin">
        <color rgb="FFCDABFF"/>
      </left>
      <right/>
      <top style="thin">
        <color rgb="FFCDABFF"/>
      </top>
      <bottom style="thin">
        <color rgb="FFCDABFF"/>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dashed">
        <color rgb="FFCDABFF"/>
      </left>
      <right/>
      <top/>
      <bottom style="dashed">
        <color rgb="FFCDABFF"/>
      </bottom>
      <diagonal/>
    </border>
    <border>
      <left/>
      <right/>
      <top/>
      <bottom style="dashed">
        <color rgb="FFCDABFF"/>
      </bottom>
      <diagonal/>
    </border>
    <border>
      <left/>
      <right/>
      <top style="double">
        <color theme="4"/>
      </top>
      <bottom style="thin">
        <color theme="4"/>
      </bottom>
      <diagonal/>
    </border>
    <border>
      <left/>
      <right style="thin">
        <color theme="4"/>
      </right>
      <top style="double">
        <color theme="4"/>
      </top>
      <bottom style="thin">
        <color theme="4"/>
      </bottom>
      <diagonal/>
    </border>
    <border>
      <left style="thin">
        <color rgb="FFCDABFF"/>
      </left>
      <right style="thin">
        <color rgb="FFCDABFF"/>
      </right>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cellStyleXfs>
  <cellXfs count="33">
    <xf numFmtId="0" fontId="0" fillId="0" borderId="0" xfId="0"/>
    <xf numFmtId="0" fontId="3" fillId="0" borderId="1" xfId="2" applyFont="1" applyFill="1" applyBorder="1" applyAlignment="1">
      <alignment horizontal="right" vertical="center" wrapText="1"/>
    </xf>
    <xf numFmtId="0" fontId="4" fillId="0" borderId="1" xfId="2" applyFont="1" applyFill="1" applyBorder="1" applyAlignment="1">
      <alignment horizontal="right" vertical="center" wrapText="1"/>
    </xf>
    <xf numFmtId="0" fontId="4" fillId="0" borderId="1" xfId="2" applyFont="1" applyFill="1" applyBorder="1" applyAlignment="1">
      <alignment vertical="center" wrapText="1"/>
    </xf>
    <xf numFmtId="0" fontId="4" fillId="0" borderId="6" xfId="0" applyFont="1" applyBorder="1"/>
    <xf numFmtId="0" fontId="3" fillId="0" borderId="6" xfId="2" applyFont="1" applyFill="1" applyBorder="1" applyAlignment="1">
      <alignment horizontal="right" vertical="center" wrapText="1"/>
    </xf>
    <xf numFmtId="0" fontId="4" fillId="0" borderId="7" xfId="0" applyFont="1" applyBorder="1"/>
    <xf numFmtId="0" fontId="6" fillId="4" borderId="1" xfId="1" applyFont="1" applyFill="1" applyBorder="1" applyAlignment="1">
      <alignment horizontal="right" vertical="center" wrapText="1"/>
    </xf>
    <xf numFmtId="0" fontId="6" fillId="4" borderId="1" xfId="2" applyFont="1" applyFill="1" applyBorder="1" applyAlignment="1">
      <alignment horizontal="right" vertical="center" wrapText="1"/>
    </xf>
    <xf numFmtId="14" fontId="6" fillId="4" borderId="1" xfId="2" applyNumberFormat="1" applyFont="1" applyFill="1" applyBorder="1" applyAlignment="1">
      <alignment vertical="center" wrapText="1"/>
    </xf>
    <xf numFmtId="0" fontId="6" fillId="4" borderId="1" xfId="2" applyFont="1" applyFill="1" applyBorder="1" applyAlignment="1">
      <alignment horizontal="center" vertical="center" wrapText="1"/>
    </xf>
    <xf numFmtId="0" fontId="6" fillId="4" borderId="5" xfId="0" applyFont="1" applyFill="1" applyBorder="1"/>
    <xf numFmtId="0" fontId="6" fillId="4" borderId="5" xfId="0" applyFont="1" applyFill="1" applyBorder="1" applyAlignment="1">
      <alignment horizontal="center" vertical="center"/>
    </xf>
    <xf numFmtId="0" fontId="4" fillId="0" borderId="6" xfId="0" applyFont="1" applyBorder="1" applyAlignment="1">
      <alignment wrapText="1"/>
    </xf>
    <xf numFmtId="0" fontId="4" fillId="0" borderId="15" xfId="0" applyFont="1" applyBorder="1" applyAlignment="1">
      <alignment wrapText="1"/>
    </xf>
    <xf numFmtId="0" fontId="5" fillId="4" borderId="1" xfId="3" applyFill="1" applyBorder="1" applyAlignment="1">
      <alignment horizontal="right" vertical="center" wrapText="1"/>
    </xf>
    <xf numFmtId="10" fontId="0" fillId="0" borderId="0" xfId="0" applyNumberFormat="1"/>
    <xf numFmtId="0" fontId="0" fillId="0" borderId="8" xfId="0" applyBorder="1"/>
    <xf numFmtId="0" fontId="0" fillId="0" borderId="9" xfId="0" applyBorder="1" applyAlignment="1">
      <alignment horizontal="center" vertical="center"/>
    </xf>
    <xf numFmtId="10" fontId="0" fillId="5" borderId="9" xfId="0" applyNumberFormat="1" applyFill="1" applyBorder="1" applyAlignment="1">
      <alignment horizontal="center" vertical="center"/>
    </xf>
    <xf numFmtId="9" fontId="0" fillId="5" borderId="9" xfId="0" applyNumberFormat="1" applyFill="1" applyBorder="1" applyAlignment="1">
      <alignment horizontal="center" vertical="center"/>
    </xf>
    <xf numFmtId="0" fontId="0" fillId="0" borderId="10" xfId="0" applyBorder="1" applyAlignment="1">
      <alignment horizontal="center" vertical="center"/>
    </xf>
    <xf numFmtId="0" fontId="7" fillId="0" borderId="13" xfId="0" applyFont="1" applyBorder="1" applyAlignment="1">
      <alignment horizontal="center" vertical="center"/>
    </xf>
    <xf numFmtId="9" fontId="7" fillId="5" borderId="13" xfId="0" applyNumberFormat="1" applyFont="1" applyFill="1" applyBorder="1" applyAlignment="1">
      <alignment horizontal="center" vertical="center"/>
    </xf>
    <xf numFmtId="0" fontId="7" fillId="0" borderId="14" xfId="0" applyFont="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 xfId="1" applyFont="1" applyFill="1" applyBorder="1" applyAlignment="1">
      <alignment horizontal="right" vertical="center" wrapText="1"/>
    </xf>
    <xf numFmtId="0" fontId="6" fillId="4" borderId="3" xfId="1" applyFont="1" applyFill="1" applyBorder="1" applyAlignment="1">
      <alignment horizontal="right" vertical="center" wrapText="1"/>
    </xf>
    <xf numFmtId="0" fontId="6" fillId="4" borderId="4" xfId="1" applyFont="1" applyFill="1" applyBorder="1" applyAlignment="1">
      <alignment horizontal="right" vertical="center" wrapText="1"/>
    </xf>
    <xf numFmtId="0" fontId="4" fillId="0" borderId="2" xfId="2" applyFont="1" applyFill="1" applyBorder="1" applyAlignment="1">
      <alignment horizontal="right" vertical="center" wrapText="1"/>
    </xf>
    <xf numFmtId="0" fontId="4" fillId="0" borderId="3" xfId="2" applyFont="1" applyFill="1" applyBorder="1" applyAlignment="1">
      <alignment horizontal="right" vertical="center" wrapText="1"/>
    </xf>
    <xf numFmtId="0" fontId="4" fillId="0" borderId="4" xfId="2" applyFont="1" applyFill="1" applyBorder="1" applyAlignment="1">
      <alignment horizontal="right" vertical="center" wrapText="1"/>
    </xf>
  </cellXfs>
  <cellStyles count="4">
    <cellStyle name="20% - تمييز5" xfId="2" builtinId="46"/>
    <cellStyle name="60% - تمييز4" xfId="1" builtinId="44"/>
    <cellStyle name="ارتباط تشعبي" xfId="3" builtinId="8"/>
    <cellStyle name="عادي" xfId="0" builtinId="0"/>
  </cellStyles>
  <dxfs count="0"/>
  <tableStyles count="0" defaultTableStyle="TableStyleMedium2" defaultPivotStyle="PivotStyleLight16"/>
  <colors>
    <mruColors>
      <color rgb="FF0351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msmaskari@ssg.gov.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E13"/>
  <sheetViews>
    <sheetView rightToLeft="1" tabSelected="1" workbookViewId="0">
      <selection activeCell="B2" sqref="B2"/>
    </sheetView>
  </sheetViews>
  <sheetFormatPr defaultRowHeight="14.4" x14ac:dyDescent="0.3"/>
  <cols>
    <col min="1" max="1" width="6.109375" customWidth="1"/>
    <col min="2" max="2" width="17.6640625" customWidth="1"/>
    <col min="3" max="3" width="25.88671875" customWidth="1"/>
    <col min="4" max="4" width="34.5546875" customWidth="1"/>
    <col min="5" max="5" width="28.44140625" customWidth="1"/>
  </cols>
  <sheetData>
    <row r="4" spans="2:5" ht="15.6" x14ac:dyDescent="0.3">
      <c r="B4" s="7" t="s">
        <v>0</v>
      </c>
      <c r="C4" s="27" t="s">
        <v>21</v>
      </c>
      <c r="D4" s="28"/>
      <c r="E4" s="29"/>
    </row>
    <row r="5" spans="2:5" ht="38.4" customHeight="1" x14ac:dyDescent="0.3">
      <c r="B5" s="1" t="s">
        <v>1</v>
      </c>
      <c r="C5" s="30" t="s">
        <v>65</v>
      </c>
      <c r="D5" s="31"/>
      <c r="E5" s="32"/>
    </row>
    <row r="6" spans="2:5" ht="15.6" x14ac:dyDescent="0.3">
      <c r="B6" s="8" t="s">
        <v>2</v>
      </c>
      <c r="C6" s="8" t="s">
        <v>55</v>
      </c>
      <c r="D6" s="8" t="s">
        <v>3</v>
      </c>
      <c r="E6" s="8" t="s">
        <v>56</v>
      </c>
    </row>
    <row r="7" spans="2:5" x14ac:dyDescent="0.3">
      <c r="B7" s="1" t="s">
        <v>4</v>
      </c>
      <c r="C7" s="30" t="s">
        <v>57</v>
      </c>
      <c r="D7" s="31"/>
      <c r="E7" s="32"/>
    </row>
    <row r="8" spans="2:5" ht="15.6" x14ac:dyDescent="0.3">
      <c r="B8" s="8" t="s">
        <v>5</v>
      </c>
      <c r="C8" s="9" t="s">
        <v>58</v>
      </c>
      <c r="D8" s="8"/>
      <c r="E8" s="8"/>
    </row>
    <row r="9" spans="2:5" x14ac:dyDescent="0.3">
      <c r="B9" s="1" t="s">
        <v>6</v>
      </c>
      <c r="C9" s="2" t="s">
        <v>59</v>
      </c>
      <c r="D9" s="1" t="s">
        <v>7</v>
      </c>
      <c r="E9" s="3">
        <v>99765939</v>
      </c>
    </row>
    <row r="10" spans="2:5" ht="15.6" x14ac:dyDescent="0.3">
      <c r="B10" s="8" t="s">
        <v>8</v>
      </c>
      <c r="C10" s="15" t="s">
        <v>60</v>
      </c>
      <c r="D10" s="8" t="s">
        <v>9</v>
      </c>
      <c r="E10" s="8" t="s">
        <v>10</v>
      </c>
    </row>
    <row r="11" spans="2:5" x14ac:dyDescent="0.3">
      <c r="B11" s="1" t="s">
        <v>11</v>
      </c>
      <c r="C11" s="3">
        <v>2025</v>
      </c>
      <c r="D11" s="1" t="s">
        <v>12</v>
      </c>
      <c r="E11" s="2" t="s">
        <v>61</v>
      </c>
    </row>
    <row r="12" spans="2:5" ht="140.4" x14ac:dyDescent="0.3">
      <c r="B12" s="8" t="s">
        <v>13</v>
      </c>
      <c r="C12" s="10" t="s">
        <v>62</v>
      </c>
      <c r="D12" s="8" t="s">
        <v>14</v>
      </c>
      <c r="E12" s="8" t="s">
        <v>63</v>
      </c>
    </row>
    <row r="13" spans="2:5" x14ac:dyDescent="0.3">
      <c r="B13" s="1" t="s">
        <v>15</v>
      </c>
      <c r="C13" s="30" t="s">
        <v>64</v>
      </c>
      <c r="D13" s="31"/>
      <c r="E13" s="32"/>
    </row>
  </sheetData>
  <mergeCells count="4">
    <mergeCell ref="C4:E4"/>
    <mergeCell ref="C5:E5"/>
    <mergeCell ref="C7:E7"/>
    <mergeCell ref="C13:E13"/>
  </mergeCells>
  <hyperlinks>
    <hyperlink ref="C10" r:id="rId1" xr:uid="{038C1B46-8074-424D-A619-8752680FDA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F12"/>
  <sheetViews>
    <sheetView rightToLeft="1" workbookViewId="0">
      <selection activeCell="D19" sqref="D19"/>
    </sheetView>
  </sheetViews>
  <sheetFormatPr defaultRowHeight="14.4" x14ac:dyDescent="0.3"/>
  <cols>
    <col min="1" max="1" width="3.44140625" customWidth="1"/>
    <col min="2" max="2" width="3" customWidth="1"/>
    <col min="3" max="3" width="36.33203125" customWidth="1"/>
    <col min="4" max="4" width="46.109375" customWidth="1"/>
    <col min="5" max="5" width="21.88671875" customWidth="1"/>
    <col min="6" max="6" width="15.33203125" customWidth="1"/>
  </cols>
  <sheetData>
    <row r="4" spans="2:6" ht="15.6" x14ac:dyDescent="0.3">
      <c r="B4" s="11" t="s">
        <v>16</v>
      </c>
      <c r="C4" s="11" t="s">
        <v>17</v>
      </c>
      <c r="D4" s="11" t="s">
        <v>18</v>
      </c>
      <c r="E4" s="11" t="s">
        <v>19</v>
      </c>
      <c r="F4" s="11" t="s">
        <v>20</v>
      </c>
    </row>
    <row r="5" spans="2:6" x14ac:dyDescent="0.3">
      <c r="B5" s="4">
        <v>1</v>
      </c>
      <c r="C5" s="4" t="s">
        <v>23</v>
      </c>
      <c r="D5" s="13" t="s">
        <v>47</v>
      </c>
      <c r="E5" s="6" t="s">
        <v>43</v>
      </c>
      <c r="F5" s="4" t="s">
        <v>46</v>
      </c>
    </row>
    <row r="6" spans="2:6" ht="28.8" x14ac:dyDescent="0.3">
      <c r="B6" s="4">
        <v>2</v>
      </c>
      <c r="C6" s="4" t="s">
        <v>24</v>
      </c>
      <c r="D6" s="13" t="s">
        <v>51</v>
      </c>
      <c r="E6" s="6" t="s">
        <v>44</v>
      </c>
      <c r="F6" s="4" t="s">
        <v>45</v>
      </c>
    </row>
    <row r="7" spans="2:6" x14ac:dyDescent="0.3">
      <c r="B7" s="4">
        <v>3</v>
      </c>
      <c r="C7" s="4" t="s">
        <v>25</v>
      </c>
      <c r="D7" s="13" t="s">
        <v>50</v>
      </c>
      <c r="E7" s="6" t="s">
        <v>43</v>
      </c>
      <c r="F7" s="4" t="s">
        <v>46</v>
      </c>
    </row>
    <row r="8" spans="2:6" ht="28.8" x14ac:dyDescent="0.3">
      <c r="B8" s="4">
        <v>4</v>
      </c>
      <c r="C8" s="4" t="s">
        <v>26</v>
      </c>
      <c r="D8" s="13" t="s">
        <v>52</v>
      </c>
      <c r="E8" s="6" t="s">
        <v>44</v>
      </c>
      <c r="F8" s="4" t="s">
        <v>45</v>
      </c>
    </row>
    <row r="9" spans="2:6" x14ac:dyDescent="0.3">
      <c r="B9" s="4">
        <v>5</v>
      </c>
      <c r="C9" s="4" t="s">
        <v>27</v>
      </c>
      <c r="D9" s="13" t="s">
        <v>49</v>
      </c>
      <c r="E9" s="6" t="s">
        <v>43</v>
      </c>
      <c r="F9" s="4" t="s">
        <v>46</v>
      </c>
    </row>
    <row r="10" spans="2:6" ht="28.8" x14ac:dyDescent="0.3">
      <c r="B10" s="4">
        <v>6</v>
      </c>
      <c r="C10" s="4" t="s">
        <v>28</v>
      </c>
      <c r="D10" s="14" t="s">
        <v>53</v>
      </c>
      <c r="E10" s="6" t="s">
        <v>44</v>
      </c>
      <c r="F10" s="4" t="s">
        <v>45</v>
      </c>
    </row>
    <row r="11" spans="2:6" x14ac:dyDescent="0.3">
      <c r="B11" s="4">
        <v>7</v>
      </c>
      <c r="C11" s="4" t="s">
        <v>29</v>
      </c>
      <c r="D11" s="13" t="s">
        <v>48</v>
      </c>
      <c r="E11" s="6" t="s">
        <v>43</v>
      </c>
      <c r="F11" s="4" t="s">
        <v>46</v>
      </c>
    </row>
    <row r="12" spans="2:6" ht="28.8" x14ac:dyDescent="0.3">
      <c r="B12" s="4">
        <v>8</v>
      </c>
      <c r="C12" s="4" t="s">
        <v>30</v>
      </c>
      <c r="D12" s="13" t="s">
        <v>54</v>
      </c>
      <c r="E12" s="6" t="s">
        <v>44</v>
      </c>
      <c r="F12" s="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16"/>
  <sheetViews>
    <sheetView rightToLeft="1" workbookViewId="0"/>
  </sheetViews>
  <sheetFormatPr defaultRowHeight="14.4" x14ac:dyDescent="0.3"/>
  <cols>
    <col min="3" max="4" width="10.109375" bestFit="1" customWidth="1"/>
    <col min="5" max="5" width="17.5546875" customWidth="1"/>
    <col min="6" max="6" width="10.109375" bestFit="1" customWidth="1"/>
    <col min="7" max="7" width="19" customWidth="1"/>
    <col min="8" max="8" width="10.109375" bestFit="1" customWidth="1"/>
    <col min="9" max="9" width="19.21875" customWidth="1"/>
    <col min="10" max="10" width="12.21875" customWidth="1"/>
    <col min="11" max="11" width="21.88671875" customWidth="1"/>
  </cols>
  <sheetData>
    <row r="2" spans="2:12" ht="21.6" customHeight="1" x14ac:dyDescent="0.3">
      <c r="B2" s="25" t="s">
        <v>21</v>
      </c>
      <c r="C2" s="26"/>
      <c r="D2" s="26"/>
      <c r="E2" s="26"/>
      <c r="F2" s="26"/>
      <c r="G2" s="26"/>
      <c r="H2" s="26"/>
      <c r="I2" s="26"/>
      <c r="J2" s="26"/>
      <c r="K2" s="26"/>
      <c r="L2" s="26"/>
    </row>
    <row r="3" spans="2:12" ht="24" customHeight="1" x14ac:dyDescent="0.3">
      <c r="B3" s="12" t="s">
        <v>16</v>
      </c>
      <c r="C3" s="12" t="s">
        <v>22</v>
      </c>
      <c r="D3" s="12" t="s">
        <v>23</v>
      </c>
      <c r="E3" s="12" t="s">
        <v>24</v>
      </c>
      <c r="F3" s="12" t="s">
        <v>25</v>
      </c>
      <c r="G3" s="12" t="s">
        <v>26</v>
      </c>
      <c r="H3" s="12" t="s">
        <v>27</v>
      </c>
      <c r="I3" s="12" t="s">
        <v>28</v>
      </c>
      <c r="J3" s="12" t="s">
        <v>29</v>
      </c>
      <c r="K3" s="12" t="s">
        <v>30</v>
      </c>
      <c r="L3" s="12" t="s">
        <v>31</v>
      </c>
    </row>
    <row r="4" spans="2:12" x14ac:dyDescent="0.3">
      <c r="B4" s="4">
        <v>1</v>
      </c>
      <c r="C4" s="17" t="s">
        <v>32</v>
      </c>
      <c r="D4" s="18">
        <v>6</v>
      </c>
      <c r="E4" s="19">
        <v>0.66700000000000004</v>
      </c>
      <c r="F4" s="18">
        <v>0</v>
      </c>
      <c r="G4" s="20">
        <v>1</v>
      </c>
      <c r="H4" s="18">
        <v>4</v>
      </c>
      <c r="I4" s="20">
        <v>0.75</v>
      </c>
      <c r="J4" s="18">
        <v>13</v>
      </c>
      <c r="K4" s="20">
        <v>1</v>
      </c>
      <c r="L4" s="21">
        <f t="shared" ref="L4:L14" si="0">SUM(D4,F4,H4,J4)</f>
        <v>23</v>
      </c>
    </row>
    <row r="5" spans="2:12" x14ac:dyDescent="0.3">
      <c r="B5" s="4">
        <v>2</v>
      </c>
      <c r="C5" s="17" t="s">
        <v>33</v>
      </c>
      <c r="D5" s="18">
        <v>50</v>
      </c>
      <c r="E5" s="20">
        <v>0.65</v>
      </c>
      <c r="F5" s="18">
        <v>30</v>
      </c>
      <c r="G5" s="19">
        <v>0.72699999999999998</v>
      </c>
      <c r="H5" s="18">
        <v>23</v>
      </c>
      <c r="I5" s="20">
        <v>0.9</v>
      </c>
      <c r="J5" s="18">
        <v>113</v>
      </c>
      <c r="K5" s="20">
        <v>1</v>
      </c>
      <c r="L5" s="21">
        <f t="shared" si="0"/>
        <v>216</v>
      </c>
    </row>
    <row r="6" spans="2:12" x14ac:dyDescent="0.3">
      <c r="B6" s="4">
        <v>3</v>
      </c>
      <c r="C6" s="17" t="s">
        <v>34</v>
      </c>
      <c r="D6" s="18">
        <v>24</v>
      </c>
      <c r="E6" s="19">
        <v>0.625</v>
      </c>
      <c r="F6" s="18">
        <v>43</v>
      </c>
      <c r="G6" s="19">
        <v>0.67400000000000004</v>
      </c>
      <c r="H6" s="18">
        <v>11</v>
      </c>
      <c r="I6" s="19">
        <v>0.72699999999999998</v>
      </c>
      <c r="J6" s="18">
        <v>5</v>
      </c>
      <c r="K6" s="20">
        <v>1</v>
      </c>
      <c r="L6" s="21">
        <f t="shared" si="0"/>
        <v>83</v>
      </c>
    </row>
    <row r="7" spans="2:12" x14ac:dyDescent="0.3">
      <c r="B7" s="4">
        <v>4</v>
      </c>
      <c r="C7" s="17" t="s">
        <v>35</v>
      </c>
      <c r="D7" s="18">
        <v>28</v>
      </c>
      <c r="E7" s="19">
        <v>0.82099999999999995</v>
      </c>
      <c r="F7" s="18">
        <v>34</v>
      </c>
      <c r="G7" s="20">
        <v>0.53</v>
      </c>
      <c r="H7" s="18">
        <v>17</v>
      </c>
      <c r="I7" s="19">
        <v>0.76500000000000001</v>
      </c>
      <c r="J7" s="18">
        <v>17</v>
      </c>
      <c r="K7" s="19">
        <v>0.88200000000000001</v>
      </c>
      <c r="L7" s="21">
        <f t="shared" si="0"/>
        <v>96</v>
      </c>
    </row>
    <row r="8" spans="2:12" x14ac:dyDescent="0.3">
      <c r="B8" s="4">
        <v>5</v>
      </c>
      <c r="C8" s="17" t="s">
        <v>36</v>
      </c>
      <c r="D8" s="18">
        <v>24</v>
      </c>
      <c r="E8" s="19">
        <v>0.66600000000000004</v>
      </c>
      <c r="F8" s="18">
        <v>22</v>
      </c>
      <c r="G8" s="19">
        <v>0.54500000000000004</v>
      </c>
      <c r="H8" s="18">
        <v>10</v>
      </c>
      <c r="I8" s="20">
        <v>1</v>
      </c>
      <c r="J8" s="18">
        <v>10</v>
      </c>
      <c r="K8" s="20">
        <v>0.9</v>
      </c>
      <c r="L8" s="21">
        <f t="shared" si="0"/>
        <v>66</v>
      </c>
    </row>
    <row r="9" spans="2:12" x14ac:dyDescent="0.3">
      <c r="B9" s="4">
        <v>6</v>
      </c>
      <c r="C9" s="17" t="s">
        <v>37</v>
      </c>
      <c r="D9" s="18">
        <v>46</v>
      </c>
      <c r="E9" s="20">
        <v>0.41</v>
      </c>
      <c r="F9" s="18">
        <v>49</v>
      </c>
      <c r="G9" s="20">
        <v>0.63</v>
      </c>
      <c r="H9" s="18">
        <v>21</v>
      </c>
      <c r="I9" s="20">
        <v>0.47</v>
      </c>
      <c r="J9" s="18">
        <v>8</v>
      </c>
      <c r="K9" s="20">
        <v>0.75</v>
      </c>
      <c r="L9" s="21">
        <f t="shared" si="0"/>
        <v>124</v>
      </c>
    </row>
    <row r="10" spans="2:12" x14ac:dyDescent="0.3">
      <c r="B10" s="4">
        <v>7</v>
      </c>
      <c r="C10" s="17" t="s">
        <v>38</v>
      </c>
      <c r="D10" s="18">
        <v>34</v>
      </c>
      <c r="E10" s="20">
        <v>0.69</v>
      </c>
      <c r="F10" s="18">
        <v>38</v>
      </c>
      <c r="G10" s="20">
        <v>0.48</v>
      </c>
      <c r="H10" s="18">
        <v>10</v>
      </c>
      <c r="I10" s="20">
        <v>0.7</v>
      </c>
      <c r="J10" s="18">
        <v>15</v>
      </c>
      <c r="K10" s="20">
        <v>0.8</v>
      </c>
      <c r="L10" s="21">
        <f t="shared" si="0"/>
        <v>97</v>
      </c>
    </row>
    <row r="11" spans="2:12" x14ac:dyDescent="0.3">
      <c r="B11" s="4">
        <v>8</v>
      </c>
      <c r="C11" s="17" t="s">
        <v>39</v>
      </c>
      <c r="D11" s="18">
        <v>36</v>
      </c>
      <c r="E11" s="20">
        <v>0.44</v>
      </c>
      <c r="F11" s="18">
        <v>26</v>
      </c>
      <c r="G11" s="20">
        <v>0.5</v>
      </c>
      <c r="H11" s="18">
        <v>21</v>
      </c>
      <c r="I11" s="20">
        <v>0.4</v>
      </c>
      <c r="J11" s="18">
        <v>15</v>
      </c>
      <c r="K11" s="20">
        <v>0.75</v>
      </c>
      <c r="L11" s="21">
        <f t="shared" si="0"/>
        <v>98</v>
      </c>
    </row>
    <row r="12" spans="2:12" x14ac:dyDescent="0.3">
      <c r="B12" s="4">
        <v>9</v>
      </c>
      <c r="C12" s="17" t="s">
        <v>40</v>
      </c>
      <c r="D12" s="18">
        <v>79</v>
      </c>
      <c r="E12" s="20">
        <v>0.44</v>
      </c>
      <c r="F12" s="18">
        <v>85</v>
      </c>
      <c r="G12" s="19">
        <v>0.38500000000000001</v>
      </c>
      <c r="H12" s="18">
        <v>19</v>
      </c>
      <c r="I12" s="20">
        <v>0.7</v>
      </c>
      <c r="J12" s="18">
        <v>22</v>
      </c>
      <c r="K12" s="20">
        <v>0.79</v>
      </c>
      <c r="L12" s="21">
        <f t="shared" si="0"/>
        <v>205</v>
      </c>
    </row>
    <row r="13" spans="2:12" x14ac:dyDescent="0.3">
      <c r="B13" s="4">
        <v>10</v>
      </c>
      <c r="C13" s="17" t="s">
        <v>41</v>
      </c>
      <c r="D13" s="18">
        <v>55</v>
      </c>
      <c r="E13" s="20">
        <v>0.33</v>
      </c>
      <c r="F13" s="18">
        <v>35</v>
      </c>
      <c r="G13" s="20">
        <v>0.43</v>
      </c>
      <c r="H13" s="18">
        <v>19</v>
      </c>
      <c r="I13" s="20">
        <v>0.67</v>
      </c>
      <c r="J13" s="18">
        <v>11</v>
      </c>
      <c r="K13" s="20">
        <v>0.55000000000000004</v>
      </c>
      <c r="L13" s="21">
        <f t="shared" si="0"/>
        <v>120</v>
      </c>
    </row>
    <row r="14" spans="2:12" ht="15" thickBot="1" x14ac:dyDescent="0.35">
      <c r="B14" s="4">
        <v>11</v>
      </c>
      <c r="C14" s="17" t="s">
        <v>42</v>
      </c>
      <c r="D14" s="18">
        <v>80</v>
      </c>
      <c r="E14" s="20">
        <v>0.49</v>
      </c>
      <c r="F14" s="18">
        <v>63</v>
      </c>
      <c r="G14" s="20">
        <v>0.53</v>
      </c>
      <c r="H14" s="18">
        <v>28</v>
      </c>
      <c r="I14" s="20">
        <v>0.8</v>
      </c>
      <c r="J14" s="18">
        <v>13</v>
      </c>
      <c r="K14" s="20">
        <v>0.63</v>
      </c>
      <c r="L14" s="21">
        <f t="shared" si="0"/>
        <v>184</v>
      </c>
    </row>
    <row r="15" spans="2:12" ht="15" thickTop="1" x14ac:dyDescent="0.3">
      <c r="B15" s="4"/>
      <c r="C15" s="5"/>
      <c r="D15" s="22">
        <f>SUM(D4:D14)</f>
        <v>462</v>
      </c>
      <c r="E15" s="23">
        <f>AVERAGE(E4:E14)</f>
        <v>0.56627272727272737</v>
      </c>
      <c r="F15" s="22">
        <f t="shared" ref="F15:L15" si="1">SUM(F4:F14)</f>
        <v>425</v>
      </c>
      <c r="G15" s="23">
        <f>AVERAGE(G4:G14)</f>
        <v>0.58463636363636362</v>
      </c>
      <c r="H15" s="22">
        <f t="shared" si="1"/>
        <v>183</v>
      </c>
      <c r="I15" s="23">
        <f>AVERAGE(I4:I14)</f>
        <v>0.71654545454545449</v>
      </c>
      <c r="J15" s="22">
        <f t="shared" si="1"/>
        <v>242</v>
      </c>
      <c r="K15" s="23">
        <f>AVERAGE(K4:K14)</f>
        <v>0.82290909090909103</v>
      </c>
      <c r="L15" s="24">
        <f t="shared" si="1"/>
        <v>1312</v>
      </c>
    </row>
    <row r="16" spans="2:12" x14ac:dyDescent="0.3">
      <c r="E16" s="16"/>
    </row>
  </sheetData>
  <mergeCells count="1">
    <mergeCell ref="B2:L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0FC59D851D6A47B5A6A0A50A07BC2C" ma:contentTypeVersion="9" ma:contentTypeDescription="Create a new document." ma:contentTypeScope="" ma:versionID="515d8cb89d0408f044829a6b2af6336f">
  <xsd:schema xmlns:xsd="http://www.w3.org/2001/XMLSchema" xmlns:xs="http://www.w3.org/2001/XMLSchema" xmlns:p="http://schemas.microsoft.com/office/2006/metadata/properties" xmlns:ns3="ec3ef92d-16a2-4d31-88f4-ac7e3af9a367" targetNamespace="http://schemas.microsoft.com/office/2006/metadata/properties" ma:root="true" ma:fieldsID="538218ecf519a98ef86932175a6d44fd" ns3:_="">
    <xsd:import namespace="ec3ef92d-16a2-4d31-88f4-ac7e3af9a36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ef92d-16a2-4d31-88f4-ac7e3af9a36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2D5BD-FB38-4D99-8CD0-EF05FA198451}">
  <ds:schemaRefs>
    <ds:schemaRef ds:uri="http://schemas.microsoft.com/office/infopath/2007/PartnerControls"/>
    <ds:schemaRef ds:uri="http://www.w3.org/XML/1998/namespace"/>
    <ds:schemaRef ds:uri="ec3ef92d-16a2-4d31-88f4-ac7e3af9a367"/>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A6FAB56-96C1-4A7D-8F6F-1F2B81493775}">
  <ds:schemaRefs>
    <ds:schemaRef ds:uri="http://schemas.microsoft.com/sharepoint/v3/contenttype/forms"/>
  </ds:schemaRefs>
</ds:datastoreItem>
</file>

<file path=customXml/itemProps3.xml><?xml version="1.0" encoding="utf-8"?>
<ds:datastoreItem xmlns:ds="http://schemas.openxmlformats.org/officeDocument/2006/customXml" ds:itemID="{6F452354-9804-4E7C-99E5-CCC1DB6E9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ef92d-16a2-4d31-88f4-ac7e3af9a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البيانات الوصفية</vt:lpstr>
      <vt:lpstr>المتغيرات</vt:lpstr>
      <vt:lpstr>البيانات الفعلية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أبية بنت مبارك بن سالم المسكرية</dc:creator>
  <cp:lastModifiedBy>أبية بنت مبارك بن سالم المسكرية</cp:lastModifiedBy>
  <dcterms:created xsi:type="dcterms:W3CDTF">2025-08-27T07:38:27Z</dcterms:created>
  <dcterms:modified xsi:type="dcterms:W3CDTF">2026-05-20T08:22:29Z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0x010100650FC59D851D6A47B5A6A0A50A07BC2C</vt:lpwstr>
  </property>
  <property fmtid="{D5CDD505-2E9C-101B-9397-08002B2CF9AE}" pid="3" name="MSIP_Label_defa4170-0d19-0005-0004-bc88714345d2_Enabled">
    <vt:lpwstr>true</vt:lpwstr>
  </property>
  <property fmtid="{D5CDD505-2E9C-101B-9397-08002B2CF9AE}" pid="4" name="MSIP_Label_defa4170-0d19-0005-0004-bc88714345d2_SetDate">
    <vt:lpwstr>2026-05-20T07:24:14Z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1fa45cfb-d588-439a-959f-a57fdbe9cc35</vt:lpwstr>
  </property>
  <property fmtid="{D5CDD505-2E9C-101B-9397-08002B2CF9AE}" pid="8" name="MSIP_Label_defa4170-0d19-0005-0004-bc88714345d2_ActionId">
    <vt:lpwstr>589fab20-4386-442a-9eda-146de147f2bb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